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385" windowHeight="5835" activeTab="0"/>
  </bookViews>
  <sheets>
    <sheet name="Sheet1" sheetId="1" r:id="rId1"/>
  </sheets>
  <definedNames>
    <definedName name="_xlnm.Print_Area" localSheetId="0">'Sheet1'!$A$1:$Q$125</definedName>
  </definedNames>
  <calcPr fullCalcOnLoad="1"/>
</workbook>
</file>

<file path=xl/sharedStrings.xml><?xml version="1.0" encoding="utf-8"?>
<sst xmlns="http://schemas.openxmlformats.org/spreadsheetml/2006/main" count="259" uniqueCount="115">
  <si>
    <t>DOROP FLOOD DAMAGES</t>
  </si>
  <si>
    <t>May</t>
  </si>
  <si>
    <t>June</t>
  </si>
  <si>
    <t>July</t>
  </si>
  <si>
    <t>August</t>
  </si>
  <si>
    <t>Description</t>
  </si>
  <si>
    <t>Estimate Costs</t>
  </si>
  <si>
    <t>Comments</t>
  </si>
  <si>
    <t>Week 3</t>
  </si>
  <si>
    <t>Week 4</t>
  </si>
  <si>
    <t>Week 1</t>
  </si>
  <si>
    <t>Week 2</t>
  </si>
  <si>
    <t>South 11 line (borehole 10,8,13,11,,9,14, and 12)</t>
  </si>
  <si>
    <t>Pipeline washed away from 8 to 11 to 9</t>
  </si>
  <si>
    <t>200mm class 12, 500m</t>
  </si>
  <si>
    <t>xxxxxxxxxxxxxxxxxxxxxxxxxxxxxx</t>
  </si>
  <si>
    <t>Electrical cables need to be tested</t>
  </si>
  <si>
    <t>xxxxxxx</t>
  </si>
  <si>
    <t>Electrical cables need to be protected</t>
  </si>
  <si>
    <t>xxxxxxxxxxxxxxx</t>
  </si>
  <si>
    <t>Connector pipe,line 6 and line 11, washed away</t>
  </si>
  <si>
    <t>Pipe and cable to Pump 3 washed away</t>
  </si>
  <si>
    <t>Collector pipeline to High Dune washed away</t>
  </si>
  <si>
    <t>300mm class 18, 1000m</t>
  </si>
  <si>
    <t>xxxxxxxxxxxxxxxxxxxxxxxxxxxxxxxxxxxxxxxxxxxxx</t>
  </si>
  <si>
    <t>Overhead costs</t>
  </si>
  <si>
    <t>Total</t>
  </si>
  <si>
    <t>Pump 8 - Pipe washed away - repaired</t>
  </si>
  <si>
    <t>150mm A/C 30 m</t>
  </si>
  <si>
    <t>xxxxxxxx</t>
  </si>
  <si>
    <t>Pump 8 - Cable washed away repaired</t>
  </si>
  <si>
    <t>11KV, 16mm square 40 m</t>
  </si>
  <si>
    <t>Pump 10a and 10b - Pipe washed away - repaired</t>
  </si>
  <si>
    <t>UPVC 30 m - 110mm</t>
  </si>
  <si>
    <t>Pump 10a and 10b - Cable washed away</t>
  </si>
  <si>
    <t>P1 - Pipeline washed away - repaired</t>
  </si>
  <si>
    <t>P2 - Pipeline washed away</t>
  </si>
  <si>
    <t>300m 150mm A/C class 18</t>
  </si>
  <si>
    <t>xxxxxxxxxxxxxxxxx</t>
  </si>
  <si>
    <t>P2 - Foundation washed away, replace gabions</t>
  </si>
  <si>
    <t>Pipeline washed away from pump 7 to the collector line</t>
  </si>
  <si>
    <t>Old galv. steel pipe 100mm</t>
  </si>
  <si>
    <t>Pipeline washed away from pump 9 to 5</t>
  </si>
  <si>
    <t>200mm class 18, 40 m</t>
  </si>
  <si>
    <t>Pump 5 need to be protected</t>
  </si>
  <si>
    <t>Pump 5 Electrical Installation and pipe to be protected</t>
  </si>
  <si>
    <t>Collective cable to 8,9 and P1 damaged - repaired</t>
  </si>
  <si>
    <t>11KV, 16mm square 250 m</t>
  </si>
  <si>
    <t xml:space="preserve">Protect electrical cable </t>
  </si>
  <si>
    <t>Cable damaged at Pump 2</t>
  </si>
  <si>
    <t>60 m 380V</t>
  </si>
  <si>
    <t>Cable damaged at Pump 11</t>
  </si>
  <si>
    <t>Protect all pipes that were exposes but not damaged</t>
  </si>
  <si>
    <t>xxxxxxxxxxxxxxxxxxxxxxxxxxxxxxxxxxx</t>
  </si>
  <si>
    <t>Protect all cables that were exposes but not damaged</t>
  </si>
  <si>
    <t>Pipeline washed away close to Rooibank</t>
  </si>
  <si>
    <t>Not to be repaired.</t>
  </si>
  <si>
    <t>150mm A/C class 18</t>
  </si>
  <si>
    <t>Casing lid open</t>
  </si>
  <si>
    <t>Pump B1 - Pipeline washed away.</t>
  </si>
  <si>
    <t>Pump B1 - Cable washed away.</t>
  </si>
  <si>
    <t>Damage to the installation, borehole full of sand</t>
  </si>
  <si>
    <t xml:space="preserve">Damage to pump </t>
  </si>
  <si>
    <t>Pump B3 - Transformer washed away</t>
  </si>
  <si>
    <t>Electrical cables damaged</t>
  </si>
  <si>
    <t>Kuiseb Flood damage Year 2000</t>
  </si>
  <si>
    <t xml:space="preserve">Pipeline washed away to Fehlman </t>
  </si>
  <si>
    <t>400mm class 18, 2 places</t>
  </si>
  <si>
    <t xml:space="preserve">Cable washed away, or damaged to Fehlman </t>
  </si>
  <si>
    <t>Pipeline washed away from DNA 1 to NA2</t>
  </si>
  <si>
    <t>150mm class 18, 300m</t>
  </si>
  <si>
    <t>Pipeline to collector 2 washed away</t>
  </si>
  <si>
    <t>Pipeline washed away NA2 to NA4</t>
  </si>
  <si>
    <t>Pipeline washed away NA4 to collector pipe</t>
  </si>
  <si>
    <t>50m, 300mm class18</t>
  </si>
  <si>
    <t>Pipeline washed away M5 to M165</t>
  </si>
  <si>
    <t>300mm class19</t>
  </si>
  <si>
    <t>xxxxxxxxxxxxxxxxxxxxxxxxxx</t>
  </si>
  <si>
    <t xml:space="preserve">DNA 1 - Transformer and installation washed away </t>
  </si>
  <si>
    <t>Overhead elec. Line damaged - NAE1 To DNA 1</t>
  </si>
  <si>
    <t>400m</t>
  </si>
  <si>
    <t>Overhead elec. Line damaged - NA2 to NA4</t>
  </si>
  <si>
    <t>Overhead elec. Line damaged - E1 to NAE1</t>
  </si>
  <si>
    <t>Overhead elec. Line damaged - LS1 to LS2</t>
  </si>
  <si>
    <t>Overhead elec. Line damaged 300m - LS2 to LS3</t>
  </si>
  <si>
    <t>300m</t>
  </si>
  <si>
    <t>Overhead elec. Line damaged - LS4 to S6</t>
  </si>
  <si>
    <t>Overhead elec. Line damaged  - S6 to S2</t>
  </si>
  <si>
    <t>xxxxxxxxxxxxxxxx</t>
  </si>
  <si>
    <t>Overhead elec. Line damaged - M5 to S6</t>
  </si>
  <si>
    <t>700m</t>
  </si>
  <si>
    <t>xxxxxxxxxxxxxxxxxxxxxxx</t>
  </si>
  <si>
    <t>Rooibank A</t>
  </si>
  <si>
    <t>Rooibank B</t>
  </si>
  <si>
    <t>Swartbank</t>
  </si>
  <si>
    <t>TOTAL OF CENTRAL MAINTENANCE</t>
  </si>
  <si>
    <t>Plus 10% unexpected</t>
  </si>
  <si>
    <t>P1 - Cable washed away expect more damage</t>
  </si>
  <si>
    <t>800m</t>
  </si>
  <si>
    <t>Overhead elec. Line damaged main supply M5 to M165</t>
  </si>
  <si>
    <t>900m</t>
  </si>
  <si>
    <t>Protect poles and straighten</t>
  </si>
  <si>
    <t>Load test on cable</t>
  </si>
  <si>
    <r>
      <t>zzzz</t>
    </r>
    <r>
      <rPr>
        <sz val="11"/>
        <rFont val="Arial"/>
        <family val="0"/>
      </rPr>
      <t>xxxx</t>
    </r>
  </si>
  <si>
    <r>
      <t>zzzz</t>
    </r>
    <r>
      <rPr>
        <sz val="11"/>
        <rFont val="Arial"/>
        <family val="0"/>
      </rPr>
      <t>xxxxxxxxxxxxx</t>
    </r>
  </si>
  <si>
    <r>
      <t>zzzzzz</t>
    </r>
    <r>
      <rPr>
        <sz val="11"/>
        <rFont val="Arial"/>
        <family val="0"/>
      </rPr>
      <t>xxxxxxxxxx</t>
    </r>
  </si>
  <si>
    <t>zzzzzzzz</t>
  </si>
  <si>
    <t>Done</t>
  </si>
  <si>
    <t>Programmed</t>
  </si>
  <si>
    <t>Incoming cable damaged - LS2, S6 and M5</t>
  </si>
  <si>
    <t>380volt 150m</t>
  </si>
  <si>
    <t>Gobabeb FLOOD DAMAGES</t>
  </si>
  <si>
    <t>Damage to supply cable</t>
  </si>
  <si>
    <t>380 volt 200 m</t>
  </si>
  <si>
    <t>ZZZZZZZ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</si>
</sst>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N$&quot;#,##0;\-&quot;N$&quot;#,##0"/>
    <numFmt numFmtId="165" formatCode="&quot;N$&quot;#,##0;[Red]\-&quot;N$&quot;#,##0"/>
    <numFmt numFmtId="166" formatCode="&quot;N$&quot;#,##0.00;\-&quot;N$&quot;#,##0.00"/>
    <numFmt numFmtId="167" formatCode="&quot;N$&quot;#,##0.00;[Red]\-&quot;N$&quot;#,##0.00"/>
    <numFmt numFmtId="168" formatCode="_-&quot;N$&quot;* #,##0_-;\-&quot;N$&quot;* #,##0_-;_-&quot;N$&quot;* &quot;-&quot;_-;_-@_-"/>
    <numFmt numFmtId="169" formatCode="_-* #,##0_-;\-* #,##0_-;_-* &quot;-&quot;_-;_-@_-"/>
    <numFmt numFmtId="170" formatCode="_-&quot;N$&quot;* #,##0.00_-;\-&quot;N$&quot;* #,##0.00_-;_-&quot;N$&quot;* &quot;-&quot;??_-;_-@_-"/>
    <numFmt numFmtId="171" formatCode="_-* #,##0.00_-;\-* #,##0.00_-;_-* &quot;-&quot;??_-;_-@_-"/>
  </numFmts>
  <fonts count="7">
    <font>
      <sz val="11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6"/>
      <color indexed="63"/>
      <name val="Arial"/>
      <family val="2"/>
    </font>
    <font>
      <sz val="12"/>
      <name val="Arial"/>
      <family val="2"/>
    </font>
    <font>
      <sz val="12"/>
      <color indexed="63"/>
      <name val="Arial"/>
      <family val="2"/>
    </font>
    <font>
      <sz val="11"/>
      <color indexed="6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0" xfId="0" applyNumberFormat="1" applyAlignment="1">
      <alignment/>
    </xf>
    <xf numFmtId="0" fontId="3" fillId="2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2" fontId="2" fillId="3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" fillId="3" borderId="3" xfId="0" applyFont="1" applyFill="1" applyBorder="1" applyAlignment="1">
      <alignment/>
    </xf>
    <xf numFmtId="2" fontId="2" fillId="3" borderId="4" xfId="0" applyNumberFormat="1" applyFont="1" applyFill="1" applyBorder="1" applyAlignment="1">
      <alignment/>
    </xf>
    <xf numFmtId="0" fontId="0" fillId="0" borderId="5" xfId="0" applyBorder="1" applyAlignment="1">
      <alignment/>
    </xf>
    <xf numFmtId="2" fontId="2" fillId="3" borderId="6" xfId="0" applyNumberFormat="1" applyFont="1" applyFill="1" applyBorder="1" applyAlignment="1">
      <alignment/>
    </xf>
    <xf numFmtId="0" fontId="2" fillId="0" borderId="7" xfId="0" applyFont="1" applyBorder="1" applyAlignment="1">
      <alignment/>
    </xf>
    <xf numFmtId="2" fontId="2" fillId="3" borderId="8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2" fontId="2" fillId="2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5"/>
  <sheetViews>
    <sheetView tabSelected="1" zoomScale="75" zoomScaleNormal="75" workbookViewId="0" topLeftCell="A95">
      <selection activeCell="C129" sqref="C129"/>
    </sheetView>
  </sheetViews>
  <sheetFormatPr defaultColWidth="9.00390625" defaultRowHeight="14.25"/>
  <cols>
    <col min="1" max="1" width="45.125" style="0" customWidth="1"/>
    <col min="2" max="2" width="15.125" style="0" customWidth="1"/>
    <col min="3" max="3" width="22.75390625" style="0" customWidth="1"/>
    <col min="4" max="4" width="8.875" style="0" customWidth="1"/>
  </cols>
  <sheetData>
    <row r="1" spans="1:3" ht="20.25">
      <c r="A1" s="33" t="s">
        <v>65</v>
      </c>
      <c r="B1" s="33"/>
      <c r="C1" s="33"/>
    </row>
    <row r="2" spans="1:3" ht="20.25">
      <c r="A2" s="9"/>
      <c r="B2" s="9"/>
      <c r="C2" s="9"/>
    </row>
    <row r="3" spans="1:4" ht="18">
      <c r="A3" s="34" t="s">
        <v>111</v>
      </c>
      <c r="B3" s="34"/>
      <c r="C3" s="34"/>
      <c r="D3" s="34"/>
    </row>
    <row r="4" spans="1:17" ht="15">
      <c r="A4" s="1"/>
      <c r="B4" s="2"/>
      <c r="C4" s="3"/>
      <c r="D4" s="30" t="s">
        <v>1</v>
      </c>
      <c r="E4" s="32"/>
      <c r="F4" s="30" t="s">
        <v>2</v>
      </c>
      <c r="G4" s="31"/>
      <c r="H4" s="31"/>
      <c r="I4" s="32"/>
      <c r="J4" s="30" t="s">
        <v>3</v>
      </c>
      <c r="K4" s="31"/>
      <c r="L4" s="31"/>
      <c r="M4" s="32"/>
      <c r="N4" s="30" t="s">
        <v>4</v>
      </c>
      <c r="O4" s="31"/>
      <c r="P4" s="31"/>
      <c r="Q4" s="32"/>
    </row>
    <row r="5" spans="1:17" ht="15">
      <c r="A5" s="4" t="s">
        <v>5</v>
      </c>
      <c r="B5" s="5" t="s">
        <v>6</v>
      </c>
      <c r="C5" s="6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8</v>
      </c>
      <c r="M5" s="4" t="s">
        <v>9</v>
      </c>
      <c r="N5" s="4" t="s">
        <v>10</v>
      </c>
      <c r="O5" s="4" t="s">
        <v>11</v>
      </c>
      <c r="P5" s="4" t="s">
        <v>8</v>
      </c>
      <c r="Q5" s="4" t="s">
        <v>9</v>
      </c>
    </row>
    <row r="6" spans="1:17" s="29" customFormat="1" ht="15">
      <c r="A6" s="26" t="s">
        <v>112</v>
      </c>
      <c r="B6" s="27">
        <v>10000</v>
      </c>
      <c r="C6" s="27" t="s">
        <v>113</v>
      </c>
      <c r="D6" s="4" t="s">
        <v>106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3" s="23" customFormat="1" ht="15">
      <c r="A7" s="25"/>
      <c r="B7" s="24"/>
      <c r="C7" s="24"/>
    </row>
    <row r="8" spans="1:4" ht="18">
      <c r="A8" s="34" t="s">
        <v>0</v>
      </c>
      <c r="B8" s="34"/>
      <c r="C8" s="34"/>
      <c r="D8" s="34"/>
    </row>
    <row r="9" spans="1:17" ht="15">
      <c r="A9" s="1"/>
      <c r="B9" s="2"/>
      <c r="C9" s="3"/>
      <c r="D9" s="30" t="s">
        <v>1</v>
      </c>
      <c r="E9" s="32"/>
      <c r="F9" s="30" t="s">
        <v>2</v>
      </c>
      <c r="G9" s="31"/>
      <c r="H9" s="31"/>
      <c r="I9" s="32"/>
      <c r="J9" s="30" t="s">
        <v>3</v>
      </c>
      <c r="K9" s="31"/>
      <c r="L9" s="31"/>
      <c r="M9" s="32"/>
      <c r="N9" s="30" t="s">
        <v>4</v>
      </c>
      <c r="O9" s="31"/>
      <c r="P9" s="31"/>
      <c r="Q9" s="32"/>
    </row>
    <row r="10" spans="1:17" ht="15">
      <c r="A10" s="4" t="s">
        <v>5</v>
      </c>
      <c r="B10" s="5" t="s">
        <v>6</v>
      </c>
      <c r="C10" s="6" t="s">
        <v>7</v>
      </c>
      <c r="D10" s="4" t="s">
        <v>8</v>
      </c>
      <c r="E10" s="4" t="s">
        <v>9</v>
      </c>
      <c r="F10" s="4" t="s">
        <v>10</v>
      </c>
      <c r="G10" s="4" t="s">
        <v>11</v>
      </c>
      <c r="H10" s="4" t="s">
        <v>8</v>
      </c>
      <c r="I10" s="4" t="s">
        <v>9</v>
      </c>
      <c r="J10" s="4" t="s">
        <v>10</v>
      </c>
      <c r="K10" s="4" t="s">
        <v>11</v>
      </c>
      <c r="L10" s="4" t="s">
        <v>8</v>
      </c>
      <c r="M10" s="4" t="s">
        <v>9</v>
      </c>
      <c r="N10" s="4" t="s">
        <v>10</v>
      </c>
      <c r="O10" s="4" t="s">
        <v>11</v>
      </c>
      <c r="P10" s="4" t="s">
        <v>8</v>
      </c>
      <c r="Q10" s="4" t="s">
        <v>9</v>
      </c>
    </row>
    <row r="11" spans="1:17" ht="15">
      <c r="A11" s="1" t="s">
        <v>12</v>
      </c>
      <c r="B11" s="5"/>
      <c r="C11" s="3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4.25">
      <c r="A12" s="1" t="s">
        <v>13</v>
      </c>
      <c r="B12" s="7">
        <v>150000</v>
      </c>
      <c r="C12" s="3" t="s">
        <v>14</v>
      </c>
      <c r="E12" s="1"/>
      <c r="F12" s="1" t="s">
        <v>15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4.25">
      <c r="A13" s="1" t="s">
        <v>16</v>
      </c>
      <c r="B13" s="7">
        <v>20000</v>
      </c>
      <c r="C13" s="3"/>
      <c r="D13" s="1"/>
      <c r="E13" s="1"/>
      <c r="G13" s="1" t="s">
        <v>17</v>
      </c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4.25">
      <c r="A14" s="1" t="s">
        <v>18</v>
      </c>
      <c r="B14" s="7">
        <v>50000</v>
      </c>
      <c r="C14" s="3"/>
      <c r="D14" s="1"/>
      <c r="E14" s="1"/>
      <c r="F14" s="1"/>
      <c r="G14" s="1" t="s">
        <v>19</v>
      </c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">
      <c r="A15" s="1"/>
      <c r="B15" s="5"/>
      <c r="C15" s="3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4.25">
      <c r="A16" s="1" t="s">
        <v>20</v>
      </c>
      <c r="B16" s="7">
        <v>50000</v>
      </c>
      <c r="C16" s="3"/>
      <c r="D16" s="1"/>
      <c r="F16" s="1" t="s">
        <v>19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4.25">
      <c r="A17" s="1"/>
      <c r="B17" s="7"/>
      <c r="C17" s="3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4.25">
      <c r="A18" s="1" t="s">
        <v>21</v>
      </c>
      <c r="B18" s="7">
        <v>40000</v>
      </c>
      <c r="C18" s="3"/>
      <c r="D18" s="1"/>
      <c r="E18" s="1"/>
      <c r="F18" s="1" t="s">
        <v>19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4.25">
      <c r="A19" s="1"/>
      <c r="B19" s="7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4.25">
      <c r="A20" s="1" t="s">
        <v>22</v>
      </c>
      <c r="B20" s="2">
        <v>600000</v>
      </c>
      <c r="C20" s="3" t="s">
        <v>23</v>
      </c>
      <c r="D20" s="1"/>
      <c r="E20" s="1"/>
      <c r="F20" s="1"/>
      <c r="G20" s="1"/>
      <c r="H20" s="1" t="s">
        <v>24</v>
      </c>
      <c r="I20" s="1"/>
      <c r="J20" s="1"/>
      <c r="K20" s="1"/>
      <c r="L20" s="1"/>
      <c r="M20" s="1"/>
      <c r="N20" s="1"/>
      <c r="O20" s="1"/>
      <c r="P20" s="1"/>
      <c r="Q20" s="1"/>
    </row>
    <row r="21" spans="1:17" ht="14.25">
      <c r="A21" s="1"/>
      <c r="B21" s="2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">
      <c r="A22" s="10" t="s">
        <v>26</v>
      </c>
      <c r="B22" s="11">
        <f>SUM(B11:B21)</f>
        <v>910000</v>
      </c>
      <c r="C22" s="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ht="14.25">
      <c r="C23" s="8"/>
    </row>
    <row r="25" spans="1:3" ht="18">
      <c r="A25" s="34" t="s">
        <v>92</v>
      </c>
      <c r="B25" s="34"/>
      <c r="C25" s="34"/>
    </row>
    <row r="26" spans="1:17" ht="15">
      <c r="A26" s="1"/>
      <c r="B26" s="2"/>
      <c r="C26" s="1"/>
      <c r="D26" s="30" t="s">
        <v>1</v>
      </c>
      <c r="E26" s="32"/>
      <c r="F26" s="30" t="s">
        <v>2</v>
      </c>
      <c r="G26" s="31"/>
      <c r="H26" s="31"/>
      <c r="I26" s="32"/>
      <c r="J26" s="30" t="s">
        <v>3</v>
      </c>
      <c r="K26" s="31"/>
      <c r="L26" s="31"/>
      <c r="M26" s="32"/>
      <c r="N26" s="30" t="s">
        <v>4</v>
      </c>
      <c r="O26" s="31"/>
      <c r="P26" s="31"/>
      <c r="Q26" s="32"/>
    </row>
    <row r="27" spans="1:17" ht="15">
      <c r="A27" s="4" t="s">
        <v>5</v>
      </c>
      <c r="B27" s="5" t="s">
        <v>6</v>
      </c>
      <c r="C27" s="4" t="s">
        <v>7</v>
      </c>
      <c r="D27" s="4" t="s">
        <v>8</v>
      </c>
      <c r="E27" s="4" t="s">
        <v>9</v>
      </c>
      <c r="F27" s="4" t="s">
        <v>10</v>
      </c>
      <c r="G27" s="4" t="s">
        <v>11</v>
      </c>
      <c r="H27" s="4" t="s">
        <v>8</v>
      </c>
      <c r="I27" s="4" t="s">
        <v>9</v>
      </c>
      <c r="J27" s="4" t="s">
        <v>10</v>
      </c>
      <c r="K27" s="4" t="s">
        <v>11</v>
      </c>
      <c r="L27" s="4" t="s">
        <v>8</v>
      </c>
      <c r="M27" s="4" t="s">
        <v>9</v>
      </c>
      <c r="N27" s="4" t="s">
        <v>10</v>
      </c>
      <c r="O27" s="4" t="s">
        <v>11</v>
      </c>
      <c r="P27" s="4" t="s">
        <v>8</v>
      </c>
      <c r="Q27" s="4" t="s">
        <v>9</v>
      </c>
    </row>
    <row r="28" spans="1:17" ht="15">
      <c r="A28" s="1" t="s">
        <v>27</v>
      </c>
      <c r="B28" s="7">
        <v>3000</v>
      </c>
      <c r="C28" s="1" t="s">
        <v>28</v>
      </c>
      <c r="D28" s="4" t="s">
        <v>103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>
      <c r="A29" s="1" t="s">
        <v>30</v>
      </c>
      <c r="B29" s="2">
        <v>10000</v>
      </c>
      <c r="C29" s="1" t="s">
        <v>31</v>
      </c>
      <c r="D29" s="4" t="s">
        <v>103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4.25">
      <c r="A30" s="1"/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>
      <c r="A31" s="1" t="s">
        <v>32</v>
      </c>
      <c r="B31" s="7">
        <v>5000</v>
      </c>
      <c r="C31" s="1" t="s">
        <v>33</v>
      </c>
      <c r="D31" s="4" t="s">
        <v>103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>
      <c r="A32" s="1" t="s">
        <v>34</v>
      </c>
      <c r="B32" s="7">
        <v>10000</v>
      </c>
      <c r="C32" s="1"/>
      <c r="D32" s="4" t="s">
        <v>103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4.25">
      <c r="A33" s="1"/>
      <c r="B33" s="7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>
      <c r="A34" s="1" t="s">
        <v>35</v>
      </c>
      <c r="B34" s="7">
        <v>8000</v>
      </c>
      <c r="C34" s="1" t="s">
        <v>28</v>
      </c>
      <c r="D34" s="4" t="s">
        <v>103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">
      <c r="A35" s="1" t="s">
        <v>97</v>
      </c>
      <c r="B35" s="7">
        <v>20000</v>
      </c>
      <c r="C35" s="1"/>
      <c r="D35" s="4" t="s">
        <v>103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4.25">
      <c r="A36" s="1"/>
      <c r="B36" s="7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>
      <c r="A37" s="1" t="s">
        <v>36</v>
      </c>
      <c r="B37" s="7">
        <v>15000</v>
      </c>
      <c r="C37" s="1" t="s">
        <v>37</v>
      </c>
      <c r="D37" s="4" t="s">
        <v>104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4.25">
      <c r="A38" s="1" t="s">
        <v>39</v>
      </c>
      <c r="B38" s="7">
        <v>15000</v>
      </c>
      <c r="C38" s="1"/>
      <c r="D38" s="1"/>
      <c r="E38" s="1"/>
      <c r="G38" s="1" t="s">
        <v>38</v>
      </c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4.25">
      <c r="A39" s="1"/>
      <c r="B39" s="7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4.25">
      <c r="A40" s="1" t="s">
        <v>40</v>
      </c>
      <c r="B40" s="2">
        <v>5000</v>
      </c>
      <c r="C40" s="1" t="s">
        <v>41</v>
      </c>
      <c r="D40" s="1"/>
      <c r="F40" s="1"/>
      <c r="G40" s="1" t="s">
        <v>29</v>
      </c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4.25">
      <c r="A41" s="1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">
      <c r="A42" s="1" t="s">
        <v>42</v>
      </c>
      <c r="B42" s="2">
        <v>30000</v>
      </c>
      <c r="C42" s="1" t="s">
        <v>43</v>
      </c>
      <c r="D42" s="4" t="s">
        <v>105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4.25">
      <c r="A43" s="1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4.25">
      <c r="A44" s="1" t="s">
        <v>44</v>
      </c>
      <c r="B44" s="2">
        <v>15000</v>
      </c>
      <c r="C44" s="1"/>
      <c r="D44" s="1"/>
      <c r="E44" s="1"/>
      <c r="F44" s="1"/>
      <c r="G44" s="1" t="s">
        <v>29</v>
      </c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4.25">
      <c r="A45" s="1" t="s">
        <v>45</v>
      </c>
      <c r="B45" s="2">
        <v>15000</v>
      </c>
      <c r="C45" s="1"/>
      <c r="D45" s="1"/>
      <c r="E45" s="1"/>
      <c r="F45" s="1"/>
      <c r="G45" s="1" t="s">
        <v>29</v>
      </c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4.25">
      <c r="A46" s="1"/>
      <c r="B46" s="2"/>
      <c r="C46" s="1"/>
      <c r="D46" s="1"/>
      <c r="E46" s="1"/>
      <c r="F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>
      <c r="A47" s="1" t="s">
        <v>46</v>
      </c>
      <c r="B47" s="2">
        <v>50000</v>
      </c>
      <c r="C47" s="1" t="s">
        <v>47</v>
      </c>
      <c r="D47" s="4" t="s">
        <v>106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4.25">
      <c r="A48" s="1" t="s">
        <v>48</v>
      </c>
      <c r="B48" s="2">
        <v>100000</v>
      </c>
      <c r="C48" s="1"/>
      <c r="D48" s="1"/>
      <c r="F48" s="1"/>
      <c r="G48" s="1" t="s">
        <v>29</v>
      </c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4.25">
      <c r="A49" s="1"/>
      <c r="B49" s="7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">
      <c r="A50" s="1" t="s">
        <v>49</v>
      </c>
      <c r="B50" s="2">
        <v>8000</v>
      </c>
      <c r="C50" s="1" t="s">
        <v>50</v>
      </c>
      <c r="D50" s="4" t="s">
        <v>106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4.25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4.25">
      <c r="A52" s="1" t="s">
        <v>51</v>
      </c>
      <c r="B52" s="2">
        <v>5000</v>
      </c>
      <c r="C52" s="1"/>
      <c r="E52" s="1"/>
      <c r="F52" s="1" t="s">
        <v>29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4.25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4.25">
      <c r="A54" s="1" t="s">
        <v>52</v>
      </c>
      <c r="B54" s="2">
        <v>100000</v>
      </c>
      <c r="C54" s="1"/>
      <c r="D54" s="1"/>
      <c r="F54" s="1" t="s">
        <v>53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4.25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4.25">
      <c r="A56" s="1" t="s">
        <v>54</v>
      </c>
      <c r="B56" s="2">
        <v>100000</v>
      </c>
      <c r="C56" s="1"/>
      <c r="D56" s="1"/>
      <c r="F56" s="1" t="s">
        <v>53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4.25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4.25">
      <c r="A58" s="1" t="s">
        <v>55</v>
      </c>
      <c r="B58" s="2"/>
      <c r="C58" s="1" t="s">
        <v>56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4.25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">
      <c r="A60" s="10" t="s">
        <v>26</v>
      </c>
      <c r="B60" s="11">
        <f>SUM(B28:B59)</f>
        <v>514000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>
      <c r="A61" s="21"/>
      <c r="B61" s="22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5">
      <c r="A62" s="21"/>
      <c r="B62" s="22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ht="15">
      <c r="A63" s="21"/>
      <c r="B63" s="22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3" ht="18">
      <c r="A64" s="34" t="s">
        <v>93</v>
      </c>
      <c r="B64" s="34"/>
      <c r="C64" s="34"/>
    </row>
    <row r="65" spans="1:17" ht="15">
      <c r="A65" s="1"/>
      <c r="B65" s="2"/>
      <c r="C65" s="1"/>
      <c r="D65" s="30" t="s">
        <v>1</v>
      </c>
      <c r="E65" s="32"/>
      <c r="F65" s="30" t="s">
        <v>2</v>
      </c>
      <c r="G65" s="31"/>
      <c r="H65" s="31"/>
      <c r="I65" s="32"/>
      <c r="J65" s="30" t="s">
        <v>3</v>
      </c>
      <c r="K65" s="31"/>
      <c r="L65" s="31"/>
      <c r="M65" s="32"/>
      <c r="N65" s="30" t="s">
        <v>4</v>
      </c>
      <c r="O65" s="31"/>
      <c r="P65" s="31"/>
      <c r="Q65" s="32"/>
    </row>
    <row r="66" spans="1:17" ht="15">
      <c r="A66" s="4" t="s">
        <v>5</v>
      </c>
      <c r="B66" s="5" t="s">
        <v>6</v>
      </c>
      <c r="C66" s="4" t="s">
        <v>7</v>
      </c>
      <c r="D66" s="4" t="s">
        <v>8</v>
      </c>
      <c r="E66" s="4" t="s">
        <v>9</v>
      </c>
      <c r="F66" s="4" t="s">
        <v>10</v>
      </c>
      <c r="G66" s="4" t="s">
        <v>11</v>
      </c>
      <c r="H66" s="4" t="s">
        <v>8</v>
      </c>
      <c r="I66" s="4" t="s">
        <v>9</v>
      </c>
      <c r="J66" s="4" t="s">
        <v>10</v>
      </c>
      <c r="K66" s="4" t="s">
        <v>11</v>
      </c>
      <c r="L66" s="4" t="s">
        <v>8</v>
      </c>
      <c r="M66" s="4" t="s">
        <v>9</v>
      </c>
      <c r="N66" s="4" t="s">
        <v>10</v>
      </c>
      <c r="O66" s="4" t="s">
        <v>11</v>
      </c>
      <c r="P66" s="4" t="s">
        <v>8</v>
      </c>
      <c r="Q66" s="4" t="s">
        <v>9</v>
      </c>
    </row>
    <row r="67" spans="1:17" ht="14.25">
      <c r="A67" s="1" t="s">
        <v>59</v>
      </c>
      <c r="B67" s="7">
        <v>10000</v>
      </c>
      <c r="C67" s="1" t="s">
        <v>57</v>
      </c>
      <c r="D67" s="1"/>
      <c r="E67" s="1"/>
      <c r="F67" s="1"/>
      <c r="G67" s="1" t="s">
        <v>29</v>
      </c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4.25">
      <c r="A68" s="1" t="s">
        <v>60</v>
      </c>
      <c r="B68" s="2">
        <v>10000</v>
      </c>
      <c r="C68" s="1"/>
      <c r="D68" s="1"/>
      <c r="E68" s="1"/>
      <c r="F68" s="1"/>
      <c r="G68" s="1" t="s">
        <v>29</v>
      </c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4.25">
      <c r="A69" s="1" t="s">
        <v>61</v>
      </c>
      <c r="B69" s="2">
        <v>15000</v>
      </c>
      <c r="C69" s="1" t="s">
        <v>58</v>
      </c>
      <c r="D69" s="1"/>
      <c r="E69" s="1"/>
      <c r="F69" s="1"/>
      <c r="G69" s="1" t="s">
        <v>29</v>
      </c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4.25">
      <c r="A70" s="1" t="s">
        <v>62</v>
      </c>
      <c r="B70" s="2">
        <v>15000</v>
      </c>
      <c r="C70" s="1"/>
      <c r="D70" s="1"/>
      <c r="E70" s="1"/>
      <c r="F70" s="1"/>
      <c r="G70" s="1" t="s">
        <v>29</v>
      </c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4.25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4.25">
      <c r="A72" s="1" t="s">
        <v>63</v>
      </c>
      <c r="B72" s="2">
        <v>20000</v>
      </c>
      <c r="C72" s="1"/>
      <c r="D72" s="1"/>
      <c r="E72" s="1"/>
      <c r="F72" s="1"/>
      <c r="G72" s="1" t="s">
        <v>29</v>
      </c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4.25">
      <c r="A73" s="1" t="s">
        <v>64</v>
      </c>
      <c r="B73" s="2">
        <v>5000</v>
      </c>
      <c r="C73" s="1"/>
      <c r="D73" s="1"/>
      <c r="E73" s="1"/>
      <c r="F73" s="1"/>
      <c r="G73" s="1" t="s">
        <v>29</v>
      </c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4.25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4.25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>
      <c r="A76" s="10" t="s">
        <v>26</v>
      </c>
      <c r="B76" s="11">
        <f>SUM(B67:B73)</f>
        <v>75000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9" spans="1:3" ht="18">
      <c r="A79" s="34" t="s">
        <v>94</v>
      </c>
      <c r="B79" s="34"/>
      <c r="C79" s="34"/>
    </row>
    <row r="80" spans="1:17" ht="15">
      <c r="A80" s="1"/>
      <c r="B80" s="2"/>
      <c r="C80" s="1"/>
      <c r="D80" s="30" t="s">
        <v>1</v>
      </c>
      <c r="E80" s="32"/>
      <c r="F80" s="30" t="s">
        <v>2</v>
      </c>
      <c r="G80" s="31"/>
      <c r="H80" s="31"/>
      <c r="I80" s="32"/>
      <c r="J80" s="30" t="s">
        <v>3</v>
      </c>
      <c r="K80" s="31"/>
      <c r="L80" s="31"/>
      <c r="M80" s="32"/>
      <c r="N80" s="30" t="s">
        <v>4</v>
      </c>
      <c r="O80" s="31"/>
      <c r="P80" s="31"/>
      <c r="Q80" s="32"/>
    </row>
    <row r="81" spans="1:17" ht="15">
      <c r="A81" s="4" t="s">
        <v>5</v>
      </c>
      <c r="B81" s="5" t="s">
        <v>6</v>
      </c>
      <c r="C81" s="4" t="s">
        <v>7</v>
      </c>
      <c r="D81" s="4" t="s">
        <v>8</v>
      </c>
      <c r="E81" s="4" t="s">
        <v>9</v>
      </c>
      <c r="F81" s="4" t="s">
        <v>10</v>
      </c>
      <c r="G81" s="4" t="s">
        <v>11</v>
      </c>
      <c r="H81" s="4" t="s">
        <v>8</v>
      </c>
      <c r="I81" s="4" t="s">
        <v>9</v>
      </c>
      <c r="J81" s="4" t="s">
        <v>10</v>
      </c>
      <c r="K81" s="4" t="s">
        <v>11</v>
      </c>
      <c r="L81" s="4" t="s">
        <v>8</v>
      </c>
      <c r="M81" s="4" t="s">
        <v>9</v>
      </c>
      <c r="N81" s="4" t="s">
        <v>10</v>
      </c>
      <c r="O81" s="4" t="s">
        <v>11</v>
      </c>
      <c r="P81" s="4" t="s">
        <v>8</v>
      </c>
      <c r="Q81" s="4" t="s">
        <v>9</v>
      </c>
    </row>
    <row r="82" spans="1:17" ht="14.25">
      <c r="A82" s="1" t="s">
        <v>66</v>
      </c>
      <c r="B82" s="2">
        <v>100000</v>
      </c>
      <c r="C82" s="1" t="s">
        <v>67</v>
      </c>
      <c r="D82" s="1" t="s">
        <v>38</v>
      </c>
      <c r="E82" s="1"/>
      <c r="F82" s="1"/>
      <c r="G82" s="1" t="s">
        <v>29</v>
      </c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4.25">
      <c r="A83" s="1" t="s">
        <v>68</v>
      </c>
      <c r="B83" s="2">
        <v>50000</v>
      </c>
      <c r="C83" s="1"/>
      <c r="D83" s="1" t="s">
        <v>38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4.25">
      <c r="A84" s="1" t="s">
        <v>102</v>
      </c>
      <c r="B84" s="2">
        <v>10000</v>
      </c>
      <c r="C84" s="1"/>
      <c r="D84" s="1"/>
      <c r="F84" s="1"/>
      <c r="G84" s="1" t="s">
        <v>29</v>
      </c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4.25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4.25">
      <c r="A86" s="1" t="s">
        <v>69</v>
      </c>
      <c r="B86" s="2">
        <v>150000</v>
      </c>
      <c r="C86" s="1" t="s">
        <v>70</v>
      </c>
      <c r="D86" s="1"/>
      <c r="E86" s="1"/>
      <c r="F86" s="1"/>
      <c r="G86" s="1" t="s">
        <v>53</v>
      </c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4.25">
      <c r="A87" s="1" t="s">
        <v>71</v>
      </c>
      <c r="B87" s="2">
        <v>50000</v>
      </c>
      <c r="C87" s="1"/>
      <c r="D87" s="1"/>
      <c r="E87" s="1"/>
      <c r="F87" s="1"/>
      <c r="G87" s="1"/>
      <c r="H87" s="1"/>
      <c r="I87" s="1"/>
      <c r="J87" s="1" t="s">
        <v>38</v>
      </c>
      <c r="K87" s="1"/>
      <c r="L87" s="1"/>
      <c r="M87" s="1"/>
      <c r="N87" s="1"/>
      <c r="O87" s="1"/>
      <c r="P87" s="1"/>
      <c r="Q87" s="1"/>
    </row>
    <row r="88" spans="1:17" ht="14.25">
      <c r="A88" s="1" t="s">
        <v>72</v>
      </c>
      <c r="B88" s="2">
        <v>50000</v>
      </c>
      <c r="D88" s="1"/>
      <c r="E88" s="1"/>
      <c r="F88" s="1"/>
      <c r="G88" s="1"/>
      <c r="H88" s="1"/>
      <c r="I88" s="1"/>
      <c r="J88" s="1"/>
      <c r="K88" s="1" t="s">
        <v>38</v>
      </c>
      <c r="L88" s="1"/>
      <c r="M88" s="1"/>
      <c r="N88" s="1"/>
      <c r="O88" s="1"/>
      <c r="P88" s="1"/>
      <c r="Q88" s="1"/>
    </row>
    <row r="89" spans="1:17" ht="14.25">
      <c r="A89" s="1" t="s">
        <v>73</v>
      </c>
      <c r="B89" s="2">
        <v>50000</v>
      </c>
      <c r="C89" s="1" t="s">
        <v>74</v>
      </c>
      <c r="D89" s="1"/>
      <c r="E89" s="1"/>
      <c r="F89" s="1"/>
      <c r="G89" s="1"/>
      <c r="H89" s="1"/>
      <c r="I89" s="1"/>
      <c r="J89" s="1"/>
      <c r="K89" s="1"/>
      <c r="L89" s="1" t="s">
        <v>38</v>
      </c>
      <c r="M89" s="1"/>
      <c r="N89" s="1"/>
      <c r="O89" s="1"/>
      <c r="P89" s="1"/>
      <c r="Q89" s="1"/>
    </row>
    <row r="90" spans="1:17" ht="14.25">
      <c r="A90" s="1" t="s">
        <v>75</v>
      </c>
      <c r="B90" s="8">
        <v>100000</v>
      </c>
      <c r="C90" s="1" t="s">
        <v>76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 t="s">
        <v>77</v>
      </c>
      <c r="O90" s="1"/>
      <c r="P90" s="1"/>
      <c r="Q90" s="1"/>
    </row>
    <row r="91" spans="1:17" ht="14.25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4.25">
      <c r="A92" s="1" t="s">
        <v>78</v>
      </c>
      <c r="B92" s="2">
        <v>250000</v>
      </c>
      <c r="C92" s="1"/>
      <c r="D92" s="1"/>
      <c r="E92" s="1"/>
      <c r="G92" s="1" t="s">
        <v>77</v>
      </c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4.25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4.25">
      <c r="A94" s="1" t="s">
        <v>79</v>
      </c>
      <c r="B94" s="2">
        <v>40000</v>
      </c>
      <c r="C94" s="1" t="s">
        <v>80</v>
      </c>
      <c r="D94" s="1" t="s">
        <v>29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4.25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4.25">
      <c r="A96" s="1" t="s">
        <v>81</v>
      </c>
      <c r="B96" s="2">
        <v>40000</v>
      </c>
      <c r="C96" s="1" t="s">
        <v>80</v>
      </c>
      <c r="D96" s="1" t="s">
        <v>29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4.25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5">
      <c r="A98" s="1" t="s">
        <v>82</v>
      </c>
      <c r="B98" s="2">
        <v>40000</v>
      </c>
      <c r="C98" s="1" t="s">
        <v>80</v>
      </c>
      <c r="D98" s="4" t="s">
        <v>106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4.25">
      <c r="A99" s="1"/>
      <c r="B99" s="7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5">
      <c r="A100" s="1" t="s">
        <v>83</v>
      </c>
      <c r="B100" s="2">
        <v>40000</v>
      </c>
      <c r="C100" s="1" t="s">
        <v>80</v>
      </c>
      <c r="D100" s="4" t="s">
        <v>106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4.25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4.25">
      <c r="A102" s="1" t="s">
        <v>84</v>
      </c>
      <c r="B102" s="2">
        <v>30000</v>
      </c>
      <c r="C102" s="1" t="s">
        <v>85</v>
      </c>
      <c r="D102" s="1" t="s">
        <v>29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4.25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4.25">
      <c r="A104" s="1" t="s">
        <v>109</v>
      </c>
      <c r="B104" s="2">
        <v>15000</v>
      </c>
      <c r="C104" s="1" t="s">
        <v>110</v>
      </c>
      <c r="D104" s="1"/>
      <c r="E104" s="1" t="s">
        <v>29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4.25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5">
      <c r="A106" s="1" t="s">
        <v>86</v>
      </c>
      <c r="B106" s="2">
        <v>80000</v>
      </c>
      <c r="C106" s="1" t="s">
        <v>98</v>
      </c>
      <c r="D106" s="1"/>
      <c r="E106" s="1"/>
      <c r="F106" s="4" t="s">
        <v>114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4.25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4.25">
      <c r="A108" s="1" t="s">
        <v>87</v>
      </c>
      <c r="B108" s="2">
        <v>80000</v>
      </c>
      <c r="C108" s="1" t="s">
        <v>98</v>
      </c>
      <c r="D108" s="1"/>
      <c r="E108" s="1"/>
      <c r="F108" s="1"/>
      <c r="G108" s="1" t="s">
        <v>88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4.25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4.25">
      <c r="A110" s="1" t="s">
        <v>89</v>
      </c>
      <c r="B110" s="2">
        <v>70000</v>
      </c>
      <c r="C110" s="1" t="s">
        <v>90</v>
      </c>
      <c r="D110" s="1"/>
      <c r="E110" s="1"/>
      <c r="F110" s="1"/>
      <c r="G110" s="1"/>
      <c r="H110" s="1" t="s">
        <v>91</v>
      </c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4.25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4.25">
      <c r="A112" s="1" t="s">
        <v>99</v>
      </c>
      <c r="B112" s="2">
        <v>90000</v>
      </c>
      <c r="C112" s="1" t="s">
        <v>100</v>
      </c>
      <c r="D112" s="1"/>
      <c r="E112" s="1"/>
      <c r="F112" s="1"/>
      <c r="G112" s="1"/>
      <c r="H112" s="1"/>
      <c r="I112" s="1"/>
      <c r="J112" s="1" t="s">
        <v>77</v>
      </c>
      <c r="K112" s="1"/>
      <c r="L112" s="1"/>
      <c r="M112" s="1"/>
      <c r="N112" s="1"/>
      <c r="O112" s="1"/>
      <c r="P112" s="1"/>
      <c r="Q112" s="1"/>
    </row>
    <row r="113" spans="1:17" ht="14.25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4.25">
      <c r="A114" s="1" t="s">
        <v>101</v>
      </c>
      <c r="B114" s="2">
        <v>100000</v>
      </c>
      <c r="C114" s="1"/>
      <c r="D114" s="1"/>
      <c r="E114" s="1"/>
      <c r="F114" s="1"/>
      <c r="G114" s="1"/>
      <c r="H114" s="1"/>
      <c r="I114" s="1"/>
      <c r="J114" s="1"/>
      <c r="K114" s="1" t="s">
        <v>77</v>
      </c>
      <c r="L114" s="1"/>
      <c r="M114" s="1"/>
      <c r="N114" s="1"/>
      <c r="O114" s="1"/>
      <c r="P114" s="1"/>
      <c r="Q114" s="1"/>
    </row>
    <row r="115" spans="1:17" ht="14.25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4.25">
      <c r="A116" s="1" t="s">
        <v>52</v>
      </c>
      <c r="B116" s="2">
        <v>100000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 t="s">
        <v>53</v>
      </c>
      <c r="N116" s="1"/>
      <c r="O116" s="1"/>
      <c r="P116" s="1"/>
      <c r="Q116" s="1"/>
    </row>
    <row r="117" spans="1:17" ht="14.25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4.25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5">
      <c r="A119" s="10" t="s">
        <v>26</v>
      </c>
      <c r="B119" s="11">
        <f>SUM(B82:B118)</f>
        <v>1535000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4.25">
      <c r="A121" s="1" t="s">
        <v>25</v>
      </c>
      <c r="B121" s="2">
        <v>100000</v>
      </c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4.25">
      <c r="A122" s="13"/>
      <c r="B122" s="14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1:5" ht="15">
      <c r="A123" s="15" t="s">
        <v>95</v>
      </c>
      <c r="B123" s="16">
        <f>SUM(B121,B119,B76,B60,B22,B6)</f>
        <v>3144000</v>
      </c>
      <c r="D123" s="12" t="s">
        <v>106</v>
      </c>
      <c r="E123" s="12" t="s">
        <v>107</v>
      </c>
    </row>
    <row r="124" spans="1:2" ht="15">
      <c r="A124" s="17" t="s">
        <v>96</v>
      </c>
      <c r="B124" s="18">
        <f>SUM(B123*0.1)</f>
        <v>314400</v>
      </c>
    </row>
    <row r="125" spans="1:5" ht="15">
      <c r="A125" s="19" t="s">
        <v>26</v>
      </c>
      <c r="B125" s="20">
        <f>SUM(B124+B123)</f>
        <v>3458400</v>
      </c>
      <c r="D125" t="s">
        <v>29</v>
      </c>
      <c r="E125" t="s">
        <v>108</v>
      </c>
    </row>
  </sheetData>
  <mergeCells count="26">
    <mergeCell ref="A1:C1"/>
    <mergeCell ref="A64:C64"/>
    <mergeCell ref="A79:C79"/>
    <mergeCell ref="D80:E80"/>
    <mergeCell ref="A8:D8"/>
    <mergeCell ref="A3:D3"/>
    <mergeCell ref="D4:E4"/>
    <mergeCell ref="A25:C25"/>
    <mergeCell ref="F80:I80"/>
    <mergeCell ref="J80:M80"/>
    <mergeCell ref="N80:Q80"/>
    <mergeCell ref="D65:E65"/>
    <mergeCell ref="F65:I65"/>
    <mergeCell ref="J65:M65"/>
    <mergeCell ref="N65:Q65"/>
    <mergeCell ref="N26:Q26"/>
    <mergeCell ref="D9:E9"/>
    <mergeCell ref="F9:I9"/>
    <mergeCell ref="J9:M9"/>
    <mergeCell ref="D26:E26"/>
    <mergeCell ref="F26:I26"/>
    <mergeCell ref="J26:M26"/>
    <mergeCell ref="F4:I4"/>
    <mergeCell ref="J4:M4"/>
    <mergeCell ref="N4:Q4"/>
    <mergeCell ref="N9:Q9"/>
  </mergeCells>
  <printOptions/>
  <pageMargins left="0.75" right="0.75" top="0.79" bottom="0.63" header="0.5" footer="0.5"/>
  <pageSetup fitToHeight="2" fitToWidth="1" horizontalDpi="300" verticalDpi="3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Namibia Water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VuurenG</dc:creator>
  <cp:keywords/>
  <dc:description/>
  <cp:lastModifiedBy>Sergei Mitrofanov</cp:lastModifiedBy>
  <cp:lastPrinted>2000-05-12T08:54:00Z</cp:lastPrinted>
  <dcterms:created xsi:type="dcterms:W3CDTF">2000-05-11T09:59:32Z</dcterms:created>
  <dcterms:modified xsi:type="dcterms:W3CDTF">2003-01-21T18:43:01Z</dcterms:modified>
  <cp:category/>
  <cp:version/>
  <cp:contentType/>
  <cp:contentStatus/>
</cp:coreProperties>
</file>